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10920" activeTab="0"/>
  </bookViews>
  <sheets>
    <sheet name="перв" sheetId="1" r:id="rId1"/>
  </sheets>
  <definedNames>
    <definedName name="_xlnm.Print_Titles" localSheetId="0">'перв'!$56:$57</definedName>
  </definedNames>
  <calcPr fullCalcOnLoad="1"/>
</workbook>
</file>

<file path=xl/sharedStrings.xml><?xml version="1.0" encoding="utf-8"?>
<sst xmlns="http://schemas.openxmlformats.org/spreadsheetml/2006/main" count="200" uniqueCount="143">
  <si>
    <t>УТВЕРЖДАЮ</t>
  </si>
  <si>
    <t>Форма по КФД</t>
  </si>
  <si>
    <t>Дата</t>
  </si>
  <si>
    <t>ИНН</t>
  </si>
  <si>
    <t>КПП</t>
  </si>
  <si>
    <t>Код по ОКЕИ</t>
  </si>
  <si>
    <t>Наименование показателя</t>
  </si>
  <si>
    <t>из них:</t>
  </si>
  <si>
    <t>в том числе:</t>
  </si>
  <si>
    <t>Сумма</t>
  </si>
  <si>
    <t>3.1. Планируемый остаток средств на начало планируемого года</t>
  </si>
  <si>
    <t>3.2.2. Субсидии на иные цели</t>
  </si>
  <si>
    <t>3.3. Планируемый остаток средств на конец планируемого года</t>
  </si>
  <si>
    <t>(подпись)</t>
  </si>
  <si>
    <t>(расшифровка подписи)</t>
  </si>
  <si>
    <t>III. Показатели по поступлениям и выплатам муниципального бюджетного учреждения</t>
  </si>
  <si>
    <t>3.2.1. Субсидии на выполнение муниципального задания</t>
  </si>
  <si>
    <t>2013 год</t>
  </si>
  <si>
    <t>2014 год</t>
  </si>
  <si>
    <t xml:space="preserve">3.2. Поступления, всего: </t>
  </si>
  <si>
    <t>Х</t>
  </si>
  <si>
    <t xml:space="preserve">3.4. Выплаты, всего: 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</si>
  <si>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</si>
  <si>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</si>
  <si>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</si>
  <si>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</si>
  <si>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Коммунальные расходы</t>
  </si>
  <si>
    <t>Работы, услуги по содержанию имущества</t>
  </si>
  <si>
    <t>Прочие расходы, в том числе:</t>
  </si>
  <si>
    <t>- прочие расходы</t>
  </si>
  <si>
    <t>Увеличение стоимости основных средств</t>
  </si>
  <si>
    <t>Увеличение стоимости материальных запасов</t>
  </si>
  <si>
    <t>Главный бухгалтер</t>
  </si>
  <si>
    <t>________________________________</t>
  </si>
  <si>
    <t>3.4.3.1. Субсидии на выполнение муниципального задания</t>
  </si>
  <si>
    <t>3.4.2.1. Субсидии на выполнение муниципального задания</t>
  </si>
  <si>
    <t xml:space="preserve">Операции по лицевым счетам, открытым в органах Федерального казначейства </t>
  </si>
  <si>
    <t>Услуги связи</t>
  </si>
  <si>
    <t>Прочие работы, услуги</t>
  </si>
  <si>
    <t>код по бюджетной классификации операции сектора государственного управления</t>
  </si>
  <si>
    <t>3.4.3.2. Субсидии на иные цели</t>
  </si>
  <si>
    <t>Прочие расходы</t>
  </si>
  <si>
    <t>3.4.1.1. Расходы на выполнение муниципального задания</t>
  </si>
  <si>
    <t>3.4.1.1.1. Субсидии на выполнение муниципального задания</t>
  </si>
  <si>
    <t>Расчетно-нормативные затраты (местный бюджет)</t>
  </si>
  <si>
    <t>Субсидии на иные цели (местный бюджет)</t>
  </si>
  <si>
    <t>3.4.1.2.1. Субсидии на иные цели</t>
  </si>
  <si>
    <t>3.4.1.1.2. Расходы от поступлений от приносящей доход деятельности</t>
  </si>
  <si>
    <t>3.2.3. Поступления от приносящей доход деятельности</t>
  </si>
  <si>
    <t>3.4.1.2. Прочие расходы</t>
  </si>
  <si>
    <t>- земельный налог, налог на имущество</t>
  </si>
  <si>
    <t>Работы, услуги по содержанию имущества (местный бюджет)</t>
  </si>
  <si>
    <t>Начальник Управления образования</t>
  </si>
  <si>
    <t>МП</t>
  </si>
  <si>
    <t>Т.А. Самсонюк</t>
  </si>
  <si>
    <t>КОДЫ</t>
  </si>
  <si>
    <t>по ОКПО</t>
  </si>
  <si>
    <t>Наименование муниципального</t>
  </si>
  <si>
    <t>Единица измерения: руб.</t>
  </si>
  <si>
    <t>Наименование органа, осуществляющего функции</t>
  </si>
  <si>
    <t>I. Сведения о деятельности муниципального бюджетного учреждения: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</si>
  <si>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</si>
  <si>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</si>
  <si>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1.3. Перечень услуг (работ), осуществляемых на платной основе:</t>
  </si>
  <si>
    <t>1. Нефинансовые активы, всего:</t>
  </si>
  <si>
    <t>Адрес фактического местонахождения</t>
  </si>
  <si>
    <t>2. Финансовые активы, всего:</t>
  </si>
  <si>
    <t>3. Обязательства, всего:</t>
  </si>
  <si>
    <t xml:space="preserve"> Недвижимое имущество, всего</t>
  </si>
  <si>
    <t xml:space="preserve"> остаточная стоимость</t>
  </si>
  <si>
    <t>Особо ценное движимое имущество, всего</t>
  </si>
  <si>
    <t xml:space="preserve"> Дебиторская задолженность по доходам</t>
  </si>
  <si>
    <t>Дебиторская задолженность по расходам</t>
  </si>
  <si>
    <t xml:space="preserve"> Просроченная кредиторская задолженность</t>
  </si>
  <si>
    <t>г. Волгодонска</t>
  </si>
  <si>
    <t>Расчетно-нормативные затраты (областной бюджет)</t>
  </si>
  <si>
    <t>907-0702-5222601-611-211</t>
  </si>
  <si>
    <t>907-0702-5222601-611-212</t>
  </si>
  <si>
    <t>907-0702-5222601-611-213</t>
  </si>
  <si>
    <t>907-0702-5222601-611-221</t>
  </si>
  <si>
    <t>907-0702-5222601-611-225</t>
  </si>
  <si>
    <t>907-0702-5222601-611-226</t>
  </si>
  <si>
    <t>907-0702-5222601-611-310</t>
  </si>
  <si>
    <t>907-0702-5222601-611-340</t>
  </si>
  <si>
    <t>907-0702-7950402-611-211</t>
  </si>
  <si>
    <t>907-0702-7950402-611-212</t>
  </si>
  <si>
    <t>907-0702-7950402-611-213</t>
  </si>
  <si>
    <t>907-0702-7950402-611-221</t>
  </si>
  <si>
    <t>907-0702-7950402-611-222</t>
  </si>
  <si>
    <t>907-0702-7950402-611-223</t>
  </si>
  <si>
    <t>907-0702-7950402-611-225</t>
  </si>
  <si>
    <t>907-0702-7950402-611-226</t>
  </si>
  <si>
    <t>907-0702-7950402-611-290</t>
  </si>
  <si>
    <t>907-0702-7950402-611-340</t>
  </si>
  <si>
    <t>Услуги связи, в том числе:</t>
  </si>
  <si>
    <t>- интернет (областной бюджет)</t>
  </si>
  <si>
    <t>- интернет (местный бюджет)</t>
  </si>
  <si>
    <t>- питание в приходящих лагерях (областной бюджет)</t>
  </si>
  <si>
    <t>- питание в приходящих лагерях (местный бюджет)</t>
  </si>
  <si>
    <t>907-0702-7950402-611-310</t>
  </si>
  <si>
    <t>907-0702-7950402-612-225</t>
  </si>
  <si>
    <t>907-0702-7950402-612-226</t>
  </si>
  <si>
    <t>907-0702-7950402-612-310</t>
  </si>
  <si>
    <t>907-0702-7950402-612-340</t>
  </si>
  <si>
    <t>Субсидии на иные цели (фонд софинансирования)</t>
  </si>
  <si>
    <t>907-0702-5222800-612-310</t>
  </si>
  <si>
    <t>907-0702-7950302-611-225</t>
  </si>
  <si>
    <t>Увеличение стоимости материальных запасов (областной бюджет)</t>
  </si>
  <si>
    <t>907-0702-7951200-611-225</t>
  </si>
  <si>
    <t>907-0702-7951200-612-225</t>
  </si>
  <si>
    <r>
      <t xml:space="preserve">и полномочия учредителя   </t>
    </r>
    <r>
      <rPr>
        <u val="single"/>
        <sz val="11"/>
        <rFont val="Times New Roman"/>
        <family val="1"/>
      </rPr>
      <t>Управление образования г.Волгодонска</t>
    </r>
  </si>
  <si>
    <t>Субсидии на иные цели (областной бюджет)</t>
  </si>
  <si>
    <t>907-0702-5200900-612-211</t>
  </si>
  <si>
    <t>907-0702-5200900-612-213</t>
  </si>
  <si>
    <t>907-0707-5220803-612-340</t>
  </si>
  <si>
    <t>3.4.2.2. Субсидии на иные цели</t>
  </si>
  <si>
    <t xml:space="preserve">Работы, услуги по содержанию имущества </t>
  </si>
  <si>
    <t>907-0702-7950302-612-310</t>
  </si>
  <si>
    <t>«29 » декабря  2012 года</t>
  </si>
  <si>
    <t>"29" декабря  2012г.</t>
  </si>
  <si>
    <t>моюшие</t>
  </si>
  <si>
    <t>питание по дошк.</t>
  </si>
  <si>
    <t>План финансово-хозяйственной деятельности на 2013 год и на плановый период 2014 и 2015 годов</t>
  </si>
  <si>
    <t>2015 год</t>
  </si>
  <si>
    <t>II. Показатели финансового состояния муниципального бюджетного учреждения (по состоянию на 01.01.2013г.)</t>
  </si>
  <si>
    <t>3.4.1. Муниципальная ДЦП "Развитие образования в городе Волгодонске на 2013-2017 годы"</t>
  </si>
  <si>
    <t>907-0702-5222800-612-221</t>
  </si>
  <si>
    <t>3.4.2. Муниципальная ДЦП "Пожарная безопасность и защита населения и территории города Волгодонска от черезвычайных ситуаций на 2013-2017 годы"</t>
  </si>
  <si>
    <t>3.4.3. Муниципальная ДЦП "Об энергосбережении и повышении энергетической эффективности в городе Волгодонске на 2013-2017 годы"</t>
  </si>
  <si>
    <t>907-0702-7950302-611-340</t>
  </si>
  <si>
    <t>Увеличение стоимости материальных запасов, в том числе:</t>
  </si>
  <si>
    <t>Увеличение стоимости основных средств, в том числе</t>
  </si>
  <si>
    <t>- компьютерное оборудование и програм.обеспеч. (областной бюджет)</t>
  </si>
  <si>
    <t>- компьютерное оборудование и програм.обеспеч. (местный бюджет)</t>
  </si>
  <si>
    <t>907-0707-5224402-612-340</t>
  </si>
  <si>
    <t>бюджетного учреждения:  Муниципальное общеобразовательное учреждение гимназия "Юридическая"</t>
  </si>
  <si>
    <t xml:space="preserve">
- начальное общее, основное общее, среднее (полное) общее образование.
- образовательная деятельность по образовательным программам.
</t>
  </si>
  <si>
    <t>Директор</t>
  </si>
  <si>
    <t>Ю.В.Лычко</t>
  </si>
  <si>
    <t>А.В.Головина</t>
  </si>
  <si>
    <t>- формирование общей культуры личности обучающихся на основе усвоения обязательного минимума содержания общеобразовательных программ;
- создание демократической личностно-ориентированной системы непрерывного гуманитарного и гражданско-правового образования;
- создание основы для осознанного выбора и последующего освоения профессиональных образовательных программ;
- воспитание у гимназистов гуманизма, гражданственности, трудолюбия, уважения к правам и свободам человека, любви к Родине,      семье, к окружающей природе;
- формирование здорового образа жизни;
- поддержка детской одаренности, воспитание человека, способного к интеллектуальной и практической деятельности.</t>
  </si>
  <si>
    <t xml:space="preserve">
         -обучение по дополнительным образовательным программам;
         -преподавание специальных курсов и циклов дисциплин; 
         - занятия в различных кружках, спортивных секциях.
         -организовывать дополнительное питание.
</t>
  </si>
  <si>
    <t>муниципального бюджетного учреждения: 347370, ул.Советская,138, г.Волгодонск, Ростовская область, Российская Федерация.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</si>
</sst>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.00_ ;\-0.00\ "/>
    <numFmt numFmtId="167" formatCode="0.0"/>
    <numFmt numFmtId="168" formatCode="0.000"/>
    <numFmt numFmtId="169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18" fillId="7" borderId="10" xfId="0" applyFont="1" applyFill="1" applyBorder="1" applyAlignment="1">
      <alignment wrapText="1"/>
    </xf>
    <xf numFmtId="0" fontId="19" fillId="0" borderId="0" xfId="0" applyFont="1" applyAlignment="1">
      <alignment/>
    </xf>
    <xf numFmtId="0" fontId="18" fillId="7" borderId="10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25" fillId="0" borderId="10" xfId="0" applyNumberFormat="1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left" wrapText="1"/>
    </xf>
    <xf numFmtId="0" fontId="24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4" fontId="22" fillId="7" borderId="10" xfId="0" applyNumberFormat="1" applyFont="1" applyFill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4" fontId="23" fillId="7" borderId="10" xfId="0" applyNumberFormat="1" applyFont="1" applyFill="1" applyBorder="1" applyAlignment="1">
      <alignment wrapText="1"/>
    </xf>
    <xf numFmtId="4" fontId="24" fillId="0" borderId="10" xfId="0" applyNumberFormat="1" applyFont="1" applyBorder="1" applyAlignment="1">
      <alignment wrapText="1"/>
    </xf>
    <xf numFmtId="0" fontId="26" fillId="0" borderId="0" xfId="0" applyFont="1" applyAlignment="1">
      <alignment/>
    </xf>
    <xf numFmtId="4" fontId="23" fillId="24" borderId="10" xfId="0" applyNumberFormat="1" applyFont="1" applyFill="1" applyBorder="1" applyAlignment="1">
      <alignment wrapText="1"/>
    </xf>
    <xf numFmtId="0" fontId="18" fillId="24" borderId="10" xfId="0" applyFont="1" applyFill="1" applyBorder="1" applyAlignment="1">
      <alignment wrapText="1"/>
    </xf>
    <xf numFmtId="0" fontId="23" fillId="7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24" borderId="10" xfId="0" applyFont="1" applyFill="1" applyBorder="1" applyAlignment="1">
      <alignment wrapText="1"/>
    </xf>
    <xf numFmtId="4" fontId="25" fillId="0" borderId="10" xfId="0" applyNumberFormat="1" applyFont="1" applyBorder="1" applyAlignment="1">
      <alignment wrapText="1"/>
    </xf>
    <xf numFmtId="0" fontId="23" fillId="23" borderId="10" xfId="0" applyFont="1" applyFill="1" applyBorder="1" applyAlignment="1">
      <alignment wrapText="1"/>
    </xf>
    <xf numFmtId="0" fontId="18" fillId="23" borderId="10" xfId="0" applyFont="1" applyFill="1" applyBorder="1" applyAlignment="1">
      <alignment wrapText="1"/>
    </xf>
    <xf numFmtId="4" fontId="23" fillId="23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wrapText="1"/>
    </xf>
    <xf numFmtId="4" fontId="27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4" fontId="24" fillId="24" borderId="10" xfId="0" applyNumberFormat="1" applyFont="1" applyFill="1" applyBorder="1" applyAlignment="1">
      <alignment wrapText="1"/>
    </xf>
    <xf numFmtId="0" fontId="0" fillId="24" borderId="10" xfId="0" applyFill="1" applyBorder="1" applyAlignment="1">
      <alignment/>
    </xf>
    <xf numFmtId="0" fontId="18" fillId="24" borderId="10" xfId="0" applyFont="1" applyFill="1" applyBorder="1" applyAlignment="1">
      <alignment horizontal="left" wrapText="1"/>
    </xf>
    <xf numFmtId="4" fontId="25" fillId="24" borderId="10" xfId="0" applyNumberFormat="1" applyFont="1" applyFill="1" applyBorder="1" applyAlignment="1">
      <alignment wrapText="1"/>
    </xf>
    <xf numFmtId="14" fontId="18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4" fillId="0" borderId="11" xfId="0" applyNumberFormat="1" applyFont="1" applyFill="1" applyBorder="1" applyAlignment="1" applyProtection="1">
      <alignment horizontal="right"/>
      <protection/>
    </xf>
    <xf numFmtId="0" fontId="24" fillId="0" borderId="14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1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3" fillId="3" borderId="11" xfId="0" applyFont="1" applyFill="1" applyBorder="1" applyAlignment="1">
      <alignment/>
    </xf>
    <xf numFmtId="0" fontId="23" fillId="3" borderId="13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0" fontId="24" fillId="3" borderId="11" xfId="0" applyNumberFormat="1" applyFont="1" applyFill="1" applyBorder="1" applyAlignment="1" applyProtection="1">
      <alignment/>
      <protection/>
    </xf>
    <xf numFmtId="0" fontId="24" fillId="3" borderId="14" xfId="0" applyNumberFormat="1" applyFont="1" applyFill="1" applyBorder="1" applyAlignment="1" applyProtection="1">
      <alignment/>
      <protection/>
    </xf>
    <xf numFmtId="0" fontId="24" fillId="0" borderId="11" xfId="0" applyNumberFormat="1" applyFont="1" applyFill="1" applyBorder="1" applyAlignment="1" applyProtection="1">
      <alignment horizontal="center"/>
      <protection/>
    </xf>
    <xf numFmtId="0" fontId="24" fillId="0" borderId="14" xfId="0" applyNumberFormat="1" applyFont="1" applyFill="1" applyBorder="1" applyAlignment="1" applyProtection="1">
      <alignment horizontal="center"/>
      <protection/>
    </xf>
    <xf numFmtId="0" fontId="24" fillId="0" borderId="11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3" fillId="0" borderId="11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2" fontId="24" fillId="0" borderId="0" xfId="0" applyNumberFormat="1" applyFont="1" applyAlignment="1">
      <alignment horizontal="left" wrapText="1"/>
    </xf>
    <xf numFmtId="2" fontId="24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149"/>
  <sheetViews>
    <sheetView tabSelected="1" workbookViewId="0" topLeftCell="A1">
      <selection activeCell="A9" sqref="A9:E9"/>
    </sheetView>
  </sheetViews>
  <sheetFormatPr defaultColWidth="9.00390625" defaultRowHeight="12.75"/>
  <cols>
    <col min="1" max="1" width="62.00390625" style="0" customWidth="1"/>
    <col min="2" max="2" width="21.75390625" style="0" customWidth="1"/>
    <col min="3" max="3" width="20.125" style="0" customWidth="1"/>
    <col min="4" max="4" width="19.125" style="0" customWidth="1"/>
    <col min="5" max="5" width="20.00390625" style="0" customWidth="1"/>
  </cols>
  <sheetData>
    <row r="1" spans="4:5" ht="15.75">
      <c r="D1" s="36" t="s">
        <v>0</v>
      </c>
      <c r="E1" s="36"/>
    </row>
    <row r="2" spans="4:5" ht="15.75">
      <c r="D2" s="36" t="s">
        <v>52</v>
      </c>
      <c r="E2" s="36"/>
    </row>
    <row r="3" spans="4:5" ht="15.75">
      <c r="D3" s="36" t="s">
        <v>74</v>
      </c>
      <c r="E3" s="36"/>
    </row>
    <row r="4" spans="4:5" ht="36" customHeight="1">
      <c r="D4" s="37"/>
      <c r="E4" s="36" t="s">
        <v>54</v>
      </c>
    </row>
    <row r="5" spans="4:5" ht="15.75">
      <c r="D5" s="38"/>
      <c r="E5" s="36"/>
    </row>
    <row r="6" spans="1:5" ht="15.75">
      <c r="A6" s="21"/>
      <c r="D6" s="39" t="s">
        <v>118</v>
      </c>
      <c r="E6" s="36"/>
    </row>
    <row r="7" spans="4:5" ht="17.25" customHeight="1">
      <c r="D7" s="39" t="s">
        <v>53</v>
      </c>
      <c r="E7" s="36"/>
    </row>
    <row r="8" ht="63" customHeight="1">
      <c r="D8" s="35"/>
    </row>
    <row r="9" spans="1:5" ht="21.75" customHeight="1">
      <c r="A9" s="55" t="s">
        <v>122</v>
      </c>
      <c r="B9" s="55"/>
      <c r="C9" s="55"/>
      <c r="D9" s="55"/>
      <c r="E9" s="55"/>
    </row>
    <row r="10" ht="8.25" customHeight="1">
      <c r="D10" s="35"/>
    </row>
    <row r="11" spans="4:5" ht="40.5" customHeight="1">
      <c r="D11" s="35"/>
      <c r="E11" s="34" t="s">
        <v>55</v>
      </c>
    </row>
    <row r="12" spans="4:5" ht="17.25" customHeight="1">
      <c r="D12" s="40" t="s">
        <v>1</v>
      </c>
      <c r="E12" s="4"/>
    </row>
    <row r="13" spans="1:5" ht="17.25" customHeight="1">
      <c r="A13" s="1"/>
      <c r="B13" s="1" t="s">
        <v>119</v>
      </c>
      <c r="C13" s="1"/>
      <c r="D13" s="40" t="s">
        <v>2</v>
      </c>
      <c r="E13" s="46">
        <v>41272</v>
      </c>
    </row>
    <row r="14" spans="1:5" ht="42.75" customHeight="1">
      <c r="A14" s="1" t="s">
        <v>57</v>
      </c>
      <c r="B14" s="1"/>
      <c r="C14" s="1"/>
      <c r="D14" s="40" t="s">
        <v>56</v>
      </c>
      <c r="E14" s="4">
        <v>34098950</v>
      </c>
    </row>
    <row r="15" spans="1:5" ht="19.5" customHeight="1">
      <c r="A15" s="83" t="s">
        <v>135</v>
      </c>
      <c r="B15" s="83"/>
      <c r="C15" s="91"/>
      <c r="D15" s="40" t="s">
        <v>3</v>
      </c>
      <c r="E15" s="4">
        <v>6143020912</v>
      </c>
    </row>
    <row r="16" spans="1:5" ht="17.25" customHeight="1">
      <c r="A16" s="1"/>
      <c r="B16" s="1"/>
      <c r="C16" s="1"/>
      <c r="D16" s="40" t="s">
        <v>4</v>
      </c>
      <c r="E16" s="4">
        <v>614301001</v>
      </c>
    </row>
    <row r="17" spans="1:5" ht="18" customHeight="1">
      <c r="A17" s="1" t="s">
        <v>58</v>
      </c>
      <c r="B17" s="1"/>
      <c r="C17" s="1"/>
      <c r="D17" s="40" t="s">
        <v>5</v>
      </c>
      <c r="E17" s="4"/>
    </row>
    <row r="18" spans="1:5" ht="27.75" customHeight="1">
      <c r="A18" s="1" t="s">
        <v>59</v>
      </c>
      <c r="B18" s="1"/>
      <c r="C18" s="1"/>
      <c r="D18" s="40"/>
      <c r="E18" s="41"/>
    </row>
    <row r="19" spans="1:5" ht="19.5" customHeight="1">
      <c r="A19" s="83" t="s">
        <v>110</v>
      </c>
      <c r="B19" s="83"/>
      <c r="C19" s="1"/>
      <c r="D19" s="40"/>
      <c r="E19" s="41"/>
    </row>
    <row r="20" spans="1:5" ht="20.25" customHeight="1">
      <c r="A20" s="1"/>
      <c r="B20" s="1"/>
      <c r="C20" s="1"/>
      <c r="D20" s="40"/>
      <c r="E20" s="41"/>
    </row>
    <row r="21" spans="1:5" ht="17.25" customHeight="1">
      <c r="A21" s="1" t="s">
        <v>65</v>
      </c>
      <c r="B21" s="1"/>
      <c r="C21" s="1"/>
      <c r="D21" s="40"/>
      <c r="E21" s="41"/>
    </row>
    <row r="22" spans="1:5" ht="15" customHeight="1">
      <c r="A22" s="83" t="s">
        <v>142</v>
      </c>
      <c r="B22" s="83"/>
      <c r="C22" s="91"/>
      <c r="D22" s="40"/>
      <c r="E22" s="41"/>
    </row>
    <row r="23" spans="1:5" ht="40.5" customHeight="1">
      <c r="A23" s="1"/>
      <c r="B23" s="1"/>
      <c r="C23" s="1"/>
      <c r="D23" s="40"/>
      <c r="E23" s="41"/>
    </row>
    <row r="24" spans="1:5" ht="25.5" customHeight="1">
      <c r="A24" s="1"/>
      <c r="B24" s="1"/>
      <c r="C24" s="1"/>
      <c r="D24" s="40"/>
      <c r="E24" s="41"/>
    </row>
    <row r="25" spans="1:5" ht="29.25" customHeight="1">
      <c r="A25" s="55" t="s">
        <v>60</v>
      </c>
      <c r="B25" s="55"/>
      <c r="C25" s="55"/>
      <c r="D25" s="55"/>
      <c r="E25" s="55"/>
    </row>
    <row r="26" ht="11.25" customHeight="1">
      <c r="D26" s="35"/>
    </row>
    <row r="27" spans="1:5" ht="24.75" customHeight="1">
      <c r="A27" s="87" t="s">
        <v>61</v>
      </c>
      <c r="B27" s="87"/>
      <c r="C27" s="87"/>
      <c r="D27" s="87"/>
      <c r="E27" s="87"/>
    </row>
    <row r="28" spans="1:5" ht="123.75" customHeight="1">
      <c r="A28" s="89" t="s">
        <v>140</v>
      </c>
      <c r="B28" s="90"/>
      <c r="C28" s="90"/>
      <c r="D28" s="90"/>
      <c r="E28" s="90"/>
    </row>
    <row r="29" spans="1:5" ht="24.75" customHeight="1">
      <c r="A29" s="87" t="s">
        <v>62</v>
      </c>
      <c r="B29" s="87"/>
      <c r="C29" s="87"/>
      <c r="D29" s="87"/>
      <c r="E29" s="87"/>
    </row>
    <row r="30" spans="1:5" ht="61.5" customHeight="1">
      <c r="A30" s="88" t="s">
        <v>136</v>
      </c>
      <c r="B30" s="87"/>
      <c r="C30" s="87"/>
      <c r="D30" s="87"/>
      <c r="E30" s="87"/>
    </row>
    <row r="31" spans="1:5" ht="17.25" customHeight="1">
      <c r="A31" s="87" t="s">
        <v>63</v>
      </c>
      <c r="B31" s="87"/>
      <c r="C31" s="87"/>
      <c r="D31" s="87"/>
      <c r="E31" s="87"/>
    </row>
    <row r="32" spans="1:5" ht="70.5" customHeight="1">
      <c r="A32" s="88" t="s">
        <v>141</v>
      </c>
      <c r="B32" s="87"/>
      <c r="C32" s="87"/>
      <c r="D32" s="87"/>
      <c r="E32" s="87"/>
    </row>
    <row r="33" spans="1:5" ht="19.5" customHeight="1">
      <c r="A33" s="1"/>
      <c r="B33" s="1"/>
      <c r="C33" s="1"/>
      <c r="D33" s="35"/>
      <c r="E33" s="1"/>
    </row>
    <row r="34" spans="1:5" ht="26.25" customHeight="1">
      <c r="A34" s="55" t="s">
        <v>124</v>
      </c>
      <c r="B34" s="55"/>
      <c r="C34" s="55"/>
      <c r="D34" s="55"/>
      <c r="E34" s="55"/>
    </row>
    <row r="35" spans="1:5" ht="12.75" customHeight="1">
      <c r="A35" s="1"/>
      <c r="B35" s="1"/>
      <c r="C35" s="1"/>
      <c r="D35" s="35"/>
      <c r="E35" s="1"/>
    </row>
    <row r="36" spans="1:5" ht="20.25" customHeight="1">
      <c r="A36" s="80" t="s">
        <v>6</v>
      </c>
      <c r="B36" s="81"/>
      <c r="C36" s="82"/>
      <c r="D36" s="75" t="s">
        <v>9</v>
      </c>
      <c r="E36" s="76"/>
    </row>
    <row r="37" spans="1:5" ht="19.5" customHeight="1">
      <c r="A37" s="70" t="s">
        <v>64</v>
      </c>
      <c r="B37" s="71"/>
      <c r="C37" s="72"/>
      <c r="D37" s="73">
        <v>5558633.86</v>
      </c>
      <c r="E37" s="74"/>
    </row>
    <row r="38" spans="1:5" ht="14.25" customHeight="1">
      <c r="A38" s="50" t="s">
        <v>7</v>
      </c>
      <c r="B38" s="51"/>
      <c r="C38" s="52"/>
      <c r="D38" s="65"/>
      <c r="E38" s="66"/>
    </row>
    <row r="39" spans="1:5" ht="17.25" customHeight="1">
      <c r="A39" s="84" t="s">
        <v>68</v>
      </c>
      <c r="B39" s="85"/>
      <c r="C39" s="86"/>
      <c r="D39" s="65">
        <v>46876.44</v>
      </c>
      <c r="E39" s="66"/>
    </row>
    <row r="40" spans="1:5" ht="13.5" customHeight="1">
      <c r="A40" s="50" t="s">
        <v>8</v>
      </c>
      <c r="B40" s="51"/>
      <c r="C40" s="52"/>
      <c r="D40" s="65"/>
      <c r="E40" s="66"/>
    </row>
    <row r="41" spans="1:5" ht="17.25" customHeight="1">
      <c r="A41" s="77" t="s">
        <v>69</v>
      </c>
      <c r="B41" s="78"/>
      <c r="C41" s="79"/>
      <c r="D41" s="65">
        <v>20934.57</v>
      </c>
      <c r="E41" s="66"/>
    </row>
    <row r="42" spans="1:5" ht="19.5" customHeight="1">
      <c r="A42" s="67" t="s">
        <v>70</v>
      </c>
      <c r="B42" s="68"/>
      <c r="C42" s="69"/>
      <c r="D42" s="65">
        <v>3708560.41</v>
      </c>
      <c r="E42" s="66"/>
    </row>
    <row r="43" spans="1:5" ht="14.25" customHeight="1">
      <c r="A43" s="50" t="s">
        <v>8</v>
      </c>
      <c r="B43" s="51"/>
      <c r="C43" s="52"/>
      <c r="D43" s="75"/>
      <c r="E43" s="76"/>
    </row>
    <row r="44" spans="1:5" ht="18" customHeight="1">
      <c r="A44" s="77" t="s">
        <v>69</v>
      </c>
      <c r="B44" s="78"/>
      <c r="C44" s="79"/>
      <c r="D44" s="65">
        <v>223502.98</v>
      </c>
      <c r="E44" s="66"/>
    </row>
    <row r="45" spans="1:5" ht="22.5" customHeight="1">
      <c r="A45" s="70" t="s">
        <v>66</v>
      </c>
      <c r="B45" s="71"/>
      <c r="C45" s="72"/>
      <c r="D45" s="73">
        <v>235844.75</v>
      </c>
      <c r="E45" s="74"/>
    </row>
    <row r="46" spans="1:5" ht="12" customHeight="1">
      <c r="A46" s="50" t="s">
        <v>7</v>
      </c>
      <c r="B46" s="51"/>
      <c r="C46" s="52"/>
      <c r="D46" s="65"/>
      <c r="E46" s="66"/>
    </row>
    <row r="47" spans="1:5" ht="21" customHeight="1">
      <c r="A47" s="62" t="s">
        <v>71</v>
      </c>
      <c r="B47" s="63"/>
      <c r="C47" s="64"/>
      <c r="D47" s="65">
        <v>204298.62</v>
      </c>
      <c r="E47" s="66"/>
    </row>
    <row r="48" spans="1:5" ht="18.75" customHeight="1">
      <c r="A48" s="67" t="s">
        <v>72</v>
      </c>
      <c r="B48" s="68"/>
      <c r="C48" s="69"/>
      <c r="D48" s="65">
        <v>1957.11</v>
      </c>
      <c r="E48" s="66"/>
    </row>
    <row r="49" spans="1:5" ht="21" customHeight="1">
      <c r="A49" s="70" t="s">
        <v>67</v>
      </c>
      <c r="B49" s="71"/>
      <c r="C49" s="72"/>
      <c r="D49" s="73">
        <v>25809.97</v>
      </c>
      <c r="E49" s="74"/>
    </row>
    <row r="50" spans="1:5" ht="15.75" customHeight="1">
      <c r="A50" s="50" t="s">
        <v>7</v>
      </c>
      <c r="B50" s="51"/>
      <c r="C50" s="52"/>
      <c r="D50" s="53"/>
      <c r="E50" s="54"/>
    </row>
    <row r="51" spans="1:5" ht="21" customHeight="1">
      <c r="A51" s="62" t="s">
        <v>73</v>
      </c>
      <c r="B51" s="63"/>
      <c r="C51" s="64"/>
      <c r="D51" s="53"/>
      <c r="E51" s="54"/>
    </row>
    <row r="52" spans="1:5" ht="21" customHeight="1">
      <c r="A52" s="48"/>
      <c r="B52" s="48"/>
      <c r="C52" s="48"/>
      <c r="D52" s="49"/>
      <c r="E52" s="49"/>
    </row>
    <row r="53" ht="22.5" customHeight="1">
      <c r="D53" s="35"/>
    </row>
    <row r="54" spans="1:5" ht="26.25" customHeight="1">
      <c r="A54" s="55" t="s">
        <v>15</v>
      </c>
      <c r="B54" s="55"/>
      <c r="C54" s="55"/>
      <c r="D54" s="55"/>
      <c r="E54" s="55"/>
    </row>
    <row r="55" spans="1:5" ht="13.5" customHeight="1">
      <c r="A55" s="1"/>
      <c r="B55" s="1"/>
      <c r="C55" s="1"/>
      <c r="D55" s="1"/>
      <c r="E55" s="1"/>
    </row>
    <row r="56" spans="1:5" ht="22.5" customHeight="1">
      <c r="A56" s="56" t="s">
        <v>6</v>
      </c>
      <c r="B56" s="58" t="s">
        <v>39</v>
      </c>
      <c r="C56" s="59" t="s">
        <v>36</v>
      </c>
      <c r="D56" s="60"/>
      <c r="E56" s="61"/>
    </row>
    <row r="57" spans="1:5" ht="33" customHeight="1">
      <c r="A57" s="57"/>
      <c r="B57" s="58"/>
      <c r="C57" s="5" t="s">
        <v>17</v>
      </c>
      <c r="D57" s="9" t="s">
        <v>18</v>
      </c>
      <c r="E57" s="5" t="s">
        <v>123</v>
      </c>
    </row>
    <row r="58" spans="1:5" ht="28.5" customHeight="1">
      <c r="A58" s="25" t="s">
        <v>10</v>
      </c>
      <c r="B58" s="2" t="s">
        <v>20</v>
      </c>
      <c r="C58" s="14">
        <v>0</v>
      </c>
      <c r="D58" s="14">
        <v>0</v>
      </c>
      <c r="E58" s="14">
        <v>0</v>
      </c>
    </row>
    <row r="59" spans="1:5" ht="24" customHeight="1">
      <c r="A59" s="24" t="s">
        <v>19</v>
      </c>
      <c r="B59" s="8" t="s">
        <v>20</v>
      </c>
      <c r="C59" s="17">
        <f>C61+C62+C63</f>
        <v>18287700</v>
      </c>
      <c r="D59" s="17">
        <f>D61+D62+D63</f>
        <v>18914000</v>
      </c>
      <c r="E59" s="17">
        <f>E61+E62+E63</f>
        <v>18414000</v>
      </c>
    </row>
    <row r="60" spans="1:5" ht="16.5" customHeight="1">
      <c r="A60" s="3" t="s">
        <v>8</v>
      </c>
      <c r="B60" s="3"/>
      <c r="C60" s="15"/>
      <c r="D60" s="15"/>
      <c r="E60" s="16"/>
    </row>
    <row r="61" spans="1:5" ht="21" customHeight="1">
      <c r="A61" s="13" t="s">
        <v>16</v>
      </c>
      <c r="B61" s="2" t="s">
        <v>20</v>
      </c>
      <c r="C61" s="18">
        <f>C69+C131+C137</f>
        <v>15328800</v>
      </c>
      <c r="D61" s="18">
        <f>D69+D131+D137</f>
        <v>15330600</v>
      </c>
      <c r="E61" s="18">
        <f>E69+E131+E137</f>
        <v>15483600</v>
      </c>
    </row>
    <row r="62" spans="1:5" ht="18.75" customHeight="1">
      <c r="A62" s="13" t="s">
        <v>11</v>
      </c>
      <c r="B62" s="2" t="s">
        <v>20</v>
      </c>
      <c r="C62" s="18">
        <f>C108+C140+C134</f>
        <v>931400</v>
      </c>
      <c r="D62" s="18">
        <f>D108+D140+D134</f>
        <v>1555900</v>
      </c>
      <c r="E62" s="18">
        <f>E108+E140+E134</f>
        <v>902900</v>
      </c>
    </row>
    <row r="63" spans="1:5" ht="20.25" customHeight="1">
      <c r="A63" s="13" t="s">
        <v>48</v>
      </c>
      <c r="B63" s="2" t="s">
        <v>20</v>
      </c>
      <c r="C63" s="18">
        <f>C94</f>
        <v>2027500</v>
      </c>
      <c r="D63" s="18">
        <f>D94</f>
        <v>2027500</v>
      </c>
      <c r="E63" s="18">
        <f>E94</f>
        <v>2027500</v>
      </c>
    </row>
    <row r="64" spans="1:5" ht="29.25">
      <c r="A64" s="25" t="s">
        <v>12</v>
      </c>
      <c r="B64" s="2" t="s">
        <v>20</v>
      </c>
      <c r="C64" s="14">
        <v>0</v>
      </c>
      <c r="D64" s="14">
        <v>0</v>
      </c>
      <c r="E64" s="14">
        <v>0</v>
      </c>
    </row>
    <row r="65" spans="1:5" ht="27" customHeight="1">
      <c r="A65" s="24" t="s">
        <v>21</v>
      </c>
      <c r="B65" s="6"/>
      <c r="C65" s="17">
        <f>C67+C130+C136</f>
        <v>18287700</v>
      </c>
      <c r="D65" s="17">
        <f>D67+D130+D136</f>
        <v>18914000</v>
      </c>
      <c r="E65" s="17">
        <f>E67+E130+E136</f>
        <v>18414000</v>
      </c>
    </row>
    <row r="66" spans="1:5" ht="21" customHeight="1">
      <c r="A66" s="3" t="s">
        <v>8</v>
      </c>
      <c r="B66" s="3"/>
      <c r="C66" s="15"/>
      <c r="D66" s="15"/>
      <c r="E66" s="16"/>
    </row>
    <row r="67" spans="1:5" ht="30" customHeight="1">
      <c r="A67" s="24" t="s">
        <v>125</v>
      </c>
      <c r="B67" s="6"/>
      <c r="C67" s="19">
        <f>C68+C107</f>
        <v>18163200</v>
      </c>
      <c r="D67" s="19">
        <f>D68+D107</f>
        <v>18792800</v>
      </c>
      <c r="E67" s="19">
        <f>E68+E107</f>
        <v>18294500</v>
      </c>
    </row>
    <row r="68" spans="1:5" ht="22.5" customHeight="1">
      <c r="A68" s="28" t="s">
        <v>42</v>
      </c>
      <c r="B68" s="29"/>
      <c r="C68" s="30">
        <f>C69+C94</f>
        <v>17235400</v>
      </c>
      <c r="D68" s="30">
        <f>D69+D94</f>
        <v>17240500</v>
      </c>
      <c r="E68" s="30">
        <f>E69+E94</f>
        <v>17395200</v>
      </c>
    </row>
    <row r="69" spans="1:5" ht="18.75" customHeight="1">
      <c r="A69" s="31" t="s">
        <v>43</v>
      </c>
      <c r="B69" s="23"/>
      <c r="C69" s="32">
        <f>C79+C70</f>
        <v>15207900</v>
      </c>
      <c r="D69" s="32">
        <f>D79+D70</f>
        <v>15213000</v>
      </c>
      <c r="E69" s="32">
        <f>E79+E70</f>
        <v>15367700</v>
      </c>
    </row>
    <row r="70" spans="1:5" ht="18.75" customHeight="1">
      <c r="A70" s="26" t="s">
        <v>75</v>
      </c>
      <c r="B70" s="23"/>
      <c r="C70" s="22">
        <f>SUM(C71:C78)</f>
        <v>11183600</v>
      </c>
      <c r="D70" s="22">
        <f>SUM(D71:D78)</f>
        <v>11444300</v>
      </c>
      <c r="E70" s="22">
        <f>SUM(E71:E78)</f>
        <v>11446100</v>
      </c>
    </row>
    <row r="71" spans="1:5" ht="18.75" customHeight="1">
      <c r="A71" s="3" t="s">
        <v>22</v>
      </c>
      <c r="B71" s="10" t="s">
        <v>76</v>
      </c>
      <c r="C71" s="42">
        <v>8060700</v>
      </c>
      <c r="D71" s="42">
        <v>8399600</v>
      </c>
      <c r="E71" s="42">
        <v>8399600</v>
      </c>
    </row>
    <row r="72" spans="1:5" ht="18.75" customHeight="1">
      <c r="A72" s="3" t="s">
        <v>23</v>
      </c>
      <c r="B72" s="10" t="s">
        <v>77</v>
      </c>
      <c r="C72" s="42">
        <v>30700</v>
      </c>
      <c r="D72" s="42">
        <v>30700</v>
      </c>
      <c r="E72" s="42">
        <v>30700</v>
      </c>
    </row>
    <row r="73" spans="1:5" ht="18.75" customHeight="1">
      <c r="A73" s="3" t="s">
        <v>24</v>
      </c>
      <c r="B73" s="10" t="s">
        <v>78</v>
      </c>
      <c r="C73" s="42">
        <v>2434400</v>
      </c>
      <c r="D73" s="42">
        <v>2536700</v>
      </c>
      <c r="E73" s="42">
        <v>2536700</v>
      </c>
    </row>
    <row r="74" spans="1:5" ht="18.75" customHeight="1">
      <c r="A74" s="3" t="s">
        <v>37</v>
      </c>
      <c r="B74" s="10" t="s">
        <v>79</v>
      </c>
      <c r="C74" s="42">
        <v>31800</v>
      </c>
      <c r="D74" s="42">
        <v>31800</v>
      </c>
      <c r="E74" s="42">
        <v>31800</v>
      </c>
    </row>
    <row r="75" spans="1:5" ht="18.75" customHeight="1">
      <c r="A75" s="3" t="s">
        <v>27</v>
      </c>
      <c r="B75" s="10" t="s">
        <v>80</v>
      </c>
      <c r="C75" s="42">
        <v>64000</v>
      </c>
      <c r="D75" s="42">
        <v>64000</v>
      </c>
      <c r="E75" s="42">
        <v>64000</v>
      </c>
    </row>
    <row r="76" spans="1:5" ht="18.75" customHeight="1">
      <c r="A76" s="10" t="s">
        <v>38</v>
      </c>
      <c r="B76" s="10" t="s">
        <v>81</v>
      </c>
      <c r="C76" s="42">
        <v>23800</v>
      </c>
      <c r="D76" s="42">
        <v>23800</v>
      </c>
      <c r="E76" s="42">
        <v>23800</v>
      </c>
    </row>
    <row r="77" spans="1:5" ht="18.75" customHeight="1">
      <c r="A77" s="10" t="s">
        <v>30</v>
      </c>
      <c r="B77" s="10" t="s">
        <v>82</v>
      </c>
      <c r="C77" s="42">
        <v>477100</v>
      </c>
      <c r="D77" s="42">
        <v>293000</v>
      </c>
      <c r="E77" s="42">
        <v>293000</v>
      </c>
    </row>
    <row r="78" spans="1:5" ht="18.75" customHeight="1">
      <c r="A78" s="10" t="s">
        <v>31</v>
      </c>
      <c r="B78" s="10" t="s">
        <v>83</v>
      </c>
      <c r="C78" s="42">
        <v>61100</v>
      </c>
      <c r="D78" s="42">
        <v>64700</v>
      </c>
      <c r="E78" s="42">
        <v>66500</v>
      </c>
    </row>
    <row r="79" spans="1:5" ht="17.25" customHeight="1">
      <c r="A79" s="26" t="s">
        <v>44</v>
      </c>
      <c r="B79" s="23"/>
      <c r="C79" s="22">
        <f>C80+C81+C82+C83+C84+C85+C86+C87+C88+C91</f>
        <v>4024300</v>
      </c>
      <c r="D79" s="22">
        <f>D80+D81+D82+D83+D84+D85+D86+D87+D88+D91</f>
        <v>3768700</v>
      </c>
      <c r="E79" s="22">
        <f>E80+E81+E82+E83+E84+E85+E86+E87+E88+E91</f>
        <v>3921600</v>
      </c>
    </row>
    <row r="80" spans="1:5" ht="18.75" customHeight="1">
      <c r="A80" s="3" t="s">
        <v>22</v>
      </c>
      <c r="B80" s="10" t="s">
        <v>84</v>
      </c>
      <c r="C80" s="20">
        <v>511200</v>
      </c>
      <c r="D80" s="20">
        <v>497400</v>
      </c>
      <c r="E80" s="20">
        <v>497400</v>
      </c>
    </row>
    <row r="81" spans="1:5" ht="18.75" customHeight="1">
      <c r="A81" s="3" t="s">
        <v>23</v>
      </c>
      <c r="B81" s="10" t="s">
        <v>85</v>
      </c>
      <c r="C81" s="20">
        <v>2800</v>
      </c>
      <c r="D81" s="20">
        <v>2800</v>
      </c>
      <c r="E81" s="20">
        <v>2800</v>
      </c>
    </row>
    <row r="82" spans="1:5" ht="18.75" customHeight="1">
      <c r="A82" s="3" t="s">
        <v>24</v>
      </c>
      <c r="B82" s="10" t="s">
        <v>86</v>
      </c>
      <c r="C82" s="20">
        <v>154300</v>
      </c>
      <c r="D82" s="20">
        <v>150100</v>
      </c>
      <c r="E82" s="20">
        <v>150100</v>
      </c>
    </row>
    <row r="83" spans="1:5" ht="18.75" customHeight="1">
      <c r="A83" s="3" t="s">
        <v>37</v>
      </c>
      <c r="B83" s="10" t="s">
        <v>87</v>
      </c>
      <c r="C83" s="20">
        <v>13500</v>
      </c>
      <c r="D83" s="20">
        <v>13500</v>
      </c>
      <c r="E83" s="20">
        <v>13500</v>
      </c>
    </row>
    <row r="84" spans="1:5" ht="18.75" customHeight="1">
      <c r="A84" s="3" t="s">
        <v>25</v>
      </c>
      <c r="B84" s="10" t="s">
        <v>88</v>
      </c>
      <c r="C84" s="20">
        <v>15800</v>
      </c>
      <c r="D84" s="20">
        <v>10100</v>
      </c>
      <c r="E84" s="20">
        <v>13400</v>
      </c>
    </row>
    <row r="85" spans="1:5" ht="18.75" customHeight="1">
      <c r="A85" s="3" t="s">
        <v>26</v>
      </c>
      <c r="B85" s="10" t="s">
        <v>89</v>
      </c>
      <c r="C85" s="20">
        <v>1204200</v>
      </c>
      <c r="D85" s="20">
        <v>1204200</v>
      </c>
      <c r="E85" s="20">
        <v>1204200</v>
      </c>
    </row>
    <row r="86" spans="1:5" ht="18.75" customHeight="1">
      <c r="A86" s="3" t="s">
        <v>27</v>
      </c>
      <c r="B86" s="10" t="s">
        <v>90</v>
      </c>
      <c r="C86" s="20">
        <v>323100</v>
      </c>
      <c r="D86" s="20">
        <v>207500</v>
      </c>
      <c r="E86" s="20">
        <v>275000</v>
      </c>
    </row>
    <row r="87" spans="1:5" ht="18.75" customHeight="1">
      <c r="A87" s="10" t="s">
        <v>38</v>
      </c>
      <c r="B87" s="10" t="s">
        <v>91</v>
      </c>
      <c r="C87" s="20">
        <v>198000</v>
      </c>
      <c r="D87" s="20">
        <v>127100</v>
      </c>
      <c r="E87" s="20">
        <v>168400</v>
      </c>
    </row>
    <row r="88" spans="1:5" ht="18.75" customHeight="1">
      <c r="A88" s="10" t="s">
        <v>28</v>
      </c>
      <c r="C88" s="20">
        <f>SUM(C89:C90)</f>
        <v>1575400</v>
      </c>
      <c r="D88" s="20">
        <f>SUM(D89:D90)</f>
        <v>1539300</v>
      </c>
      <c r="E88" s="20">
        <f>SUM(E89:E90)</f>
        <v>1574700</v>
      </c>
    </row>
    <row r="89" spans="1:5" ht="18.75" customHeight="1">
      <c r="A89" s="11" t="s">
        <v>50</v>
      </c>
      <c r="B89" s="10" t="s">
        <v>92</v>
      </c>
      <c r="C89" s="27">
        <v>1571800</v>
      </c>
      <c r="D89" s="27">
        <v>1537100</v>
      </c>
      <c r="E89" s="27">
        <v>1571800</v>
      </c>
    </row>
    <row r="90" spans="1:5" ht="18.75" customHeight="1">
      <c r="A90" s="11" t="s">
        <v>29</v>
      </c>
      <c r="B90" s="10" t="s">
        <v>92</v>
      </c>
      <c r="C90" s="27">
        <v>3600</v>
      </c>
      <c r="D90" s="27">
        <v>2200</v>
      </c>
      <c r="E90" s="27">
        <v>2900</v>
      </c>
    </row>
    <row r="91" spans="1:5" ht="18.75" customHeight="1">
      <c r="A91" s="10" t="s">
        <v>31</v>
      </c>
      <c r="B91" s="10" t="s">
        <v>93</v>
      </c>
      <c r="C91" s="20">
        <v>26000</v>
      </c>
      <c r="D91" s="20">
        <v>16700</v>
      </c>
      <c r="E91" s="20">
        <v>22100</v>
      </c>
    </row>
    <row r="92" spans="1:5" ht="18.75" customHeight="1" hidden="1">
      <c r="A92" s="47" t="s">
        <v>120</v>
      </c>
      <c r="B92" s="10"/>
      <c r="C92" s="20"/>
      <c r="D92" s="20"/>
      <c r="E92" s="20"/>
    </row>
    <row r="93" spans="1:5" ht="18.75" customHeight="1" hidden="1">
      <c r="A93" s="47" t="s">
        <v>121</v>
      </c>
      <c r="B93" s="10"/>
      <c r="C93" s="20"/>
      <c r="D93" s="20"/>
      <c r="E93" s="20"/>
    </row>
    <row r="94" spans="1:5" ht="29.25" customHeight="1">
      <c r="A94" s="31" t="s">
        <v>47</v>
      </c>
      <c r="B94" s="43"/>
      <c r="C94" s="32">
        <f>SUM(C95:C105)</f>
        <v>2027500</v>
      </c>
      <c r="D94" s="32">
        <f>SUM(D95:D105)</f>
        <v>2027500</v>
      </c>
      <c r="E94" s="32">
        <f>SUM(E95:E105)</f>
        <v>2027500</v>
      </c>
    </row>
    <row r="95" spans="1:5" ht="18.75" customHeight="1">
      <c r="A95" s="3" t="s">
        <v>22</v>
      </c>
      <c r="B95" s="10" t="s">
        <v>84</v>
      </c>
      <c r="C95" s="20">
        <v>995900</v>
      </c>
      <c r="D95" s="20">
        <v>995900</v>
      </c>
      <c r="E95" s="20">
        <v>995900</v>
      </c>
    </row>
    <row r="96" spans="1:5" ht="18.75" customHeight="1">
      <c r="A96" s="3" t="s">
        <v>23</v>
      </c>
      <c r="B96" s="10" t="s">
        <v>85</v>
      </c>
      <c r="C96" s="20">
        <v>0</v>
      </c>
      <c r="D96" s="20">
        <v>0</v>
      </c>
      <c r="E96" s="20">
        <v>0</v>
      </c>
    </row>
    <row r="97" spans="1:5" ht="18.75" customHeight="1">
      <c r="A97" s="3" t="s">
        <v>24</v>
      </c>
      <c r="B97" s="10" t="s">
        <v>86</v>
      </c>
      <c r="C97" s="20">
        <v>300800</v>
      </c>
      <c r="D97" s="20">
        <v>300800</v>
      </c>
      <c r="E97" s="20">
        <v>300800</v>
      </c>
    </row>
    <row r="98" spans="1:5" ht="18.75" customHeight="1">
      <c r="A98" s="3" t="s">
        <v>37</v>
      </c>
      <c r="B98" s="10" t="s">
        <v>87</v>
      </c>
      <c r="C98" s="20">
        <v>3500</v>
      </c>
      <c r="D98" s="20">
        <v>3500</v>
      </c>
      <c r="E98" s="20">
        <v>3500</v>
      </c>
    </row>
    <row r="99" spans="1:5" ht="18.75" customHeight="1">
      <c r="A99" s="3" t="s">
        <v>25</v>
      </c>
      <c r="B99" s="10" t="s">
        <v>88</v>
      </c>
      <c r="C99" s="20">
        <v>0</v>
      </c>
      <c r="D99" s="20">
        <v>0</v>
      </c>
      <c r="E99" s="20">
        <v>0</v>
      </c>
    </row>
    <row r="100" spans="1:5" ht="18.75" customHeight="1">
      <c r="A100" s="3" t="s">
        <v>26</v>
      </c>
      <c r="B100" s="10" t="s">
        <v>89</v>
      </c>
      <c r="C100" s="20">
        <v>21500</v>
      </c>
      <c r="D100" s="20">
        <v>21500</v>
      </c>
      <c r="E100" s="20">
        <v>21500</v>
      </c>
    </row>
    <row r="101" spans="1:5" ht="18.75" customHeight="1">
      <c r="A101" s="3" t="s">
        <v>27</v>
      </c>
      <c r="B101" s="10" t="s">
        <v>90</v>
      </c>
      <c r="C101" s="20">
        <v>0</v>
      </c>
      <c r="D101" s="20">
        <v>0</v>
      </c>
      <c r="E101" s="20">
        <v>0</v>
      </c>
    </row>
    <row r="102" spans="1:5" ht="18.75" customHeight="1">
      <c r="A102" s="10" t="s">
        <v>38</v>
      </c>
      <c r="B102" s="10" t="s">
        <v>91</v>
      </c>
      <c r="C102" s="20">
        <v>38800</v>
      </c>
      <c r="D102" s="20">
        <v>38800</v>
      </c>
      <c r="E102" s="20">
        <v>38800</v>
      </c>
    </row>
    <row r="103" spans="1:5" ht="18.75" customHeight="1">
      <c r="A103" s="10" t="s">
        <v>41</v>
      </c>
      <c r="B103" s="10" t="s">
        <v>92</v>
      </c>
      <c r="C103" s="20">
        <v>23700</v>
      </c>
      <c r="D103" s="20">
        <v>23700</v>
      </c>
      <c r="E103" s="20">
        <v>23700</v>
      </c>
    </row>
    <row r="104" spans="1:5" ht="18.75" customHeight="1">
      <c r="A104" s="10" t="s">
        <v>30</v>
      </c>
      <c r="B104" s="10" t="s">
        <v>99</v>
      </c>
      <c r="C104" s="20">
        <v>0</v>
      </c>
      <c r="D104" s="20">
        <v>0</v>
      </c>
      <c r="E104" s="20">
        <v>0</v>
      </c>
    </row>
    <row r="105" spans="1:5" ht="18.75" customHeight="1">
      <c r="A105" s="44" t="s">
        <v>31</v>
      </c>
      <c r="B105" s="44" t="s">
        <v>93</v>
      </c>
      <c r="C105" s="20">
        <v>643300</v>
      </c>
      <c r="D105" s="20">
        <v>643300</v>
      </c>
      <c r="E105" s="20">
        <v>643300</v>
      </c>
    </row>
    <row r="106" spans="1:5" ht="18.75" customHeight="1" hidden="1">
      <c r="A106" s="47" t="s">
        <v>121</v>
      </c>
      <c r="B106" s="44"/>
      <c r="C106" s="20"/>
      <c r="D106" s="20"/>
      <c r="E106" s="20"/>
    </row>
    <row r="107" spans="1:5" ht="21" customHeight="1">
      <c r="A107" s="28" t="s">
        <v>49</v>
      </c>
      <c r="B107" s="29"/>
      <c r="C107" s="30">
        <f>C108</f>
        <v>927800</v>
      </c>
      <c r="D107" s="30">
        <f>D108</f>
        <v>1552300</v>
      </c>
      <c r="E107" s="30">
        <f>E108</f>
        <v>899300</v>
      </c>
    </row>
    <row r="108" spans="1:5" ht="18.75" customHeight="1">
      <c r="A108" s="31" t="s">
        <v>46</v>
      </c>
      <c r="B108" s="23"/>
      <c r="C108" s="32">
        <f>C112+C117+C109</f>
        <v>927800</v>
      </c>
      <c r="D108" s="32">
        <f>D112+D117+D109</f>
        <v>1552300</v>
      </c>
      <c r="E108" s="32">
        <f>E112+E117+E109</f>
        <v>899300</v>
      </c>
    </row>
    <row r="109" spans="1:5" ht="18.75" customHeight="1">
      <c r="A109" s="26" t="s">
        <v>111</v>
      </c>
      <c r="B109" s="23"/>
      <c r="C109" s="22">
        <f>SUM(C110:C111)</f>
        <v>0</v>
      </c>
      <c r="D109" s="22">
        <f>SUM(D110:D111)</f>
        <v>0</v>
      </c>
      <c r="E109" s="22">
        <f>SUM(E110:E111)</f>
        <v>0</v>
      </c>
    </row>
    <row r="110" spans="1:5" ht="18.75" customHeight="1">
      <c r="A110" s="3" t="s">
        <v>22</v>
      </c>
      <c r="B110" s="10" t="s">
        <v>112</v>
      </c>
      <c r="C110" s="42">
        <v>0</v>
      </c>
      <c r="D110" s="42"/>
      <c r="E110" s="42"/>
    </row>
    <row r="111" spans="1:5" ht="18.75" customHeight="1">
      <c r="A111" s="3" t="s">
        <v>24</v>
      </c>
      <c r="B111" s="10" t="s">
        <v>113</v>
      </c>
      <c r="C111" s="42">
        <v>0</v>
      </c>
      <c r="D111" s="42"/>
      <c r="E111" s="42"/>
    </row>
    <row r="112" spans="1:5" ht="18.75" customHeight="1">
      <c r="A112" s="26" t="s">
        <v>45</v>
      </c>
      <c r="B112" s="23"/>
      <c r="C112" s="22">
        <f>SUM(C113:C116)</f>
        <v>710400</v>
      </c>
      <c r="D112" s="22">
        <f>SUM(D113:D116)</f>
        <v>710400</v>
      </c>
      <c r="E112" s="22">
        <f>SUM(E113:E116)</f>
        <v>710400</v>
      </c>
    </row>
    <row r="113" spans="1:5" ht="18.75" customHeight="1">
      <c r="A113" s="3" t="s">
        <v>27</v>
      </c>
      <c r="B113" s="10" t="s">
        <v>100</v>
      </c>
      <c r="C113" s="20">
        <v>0</v>
      </c>
      <c r="D113" s="20">
        <v>0</v>
      </c>
      <c r="E113" s="20">
        <v>0</v>
      </c>
    </row>
    <row r="114" spans="1:5" ht="18.75" customHeight="1">
      <c r="A114" s="10" t="s">
        <v>38</v>
      </c>
      <c r="B114" s="10" t="s">
        <v>101</v>
      </c>
      <c r="C114" s="20">
        <v>0</v>
      </c>
      <c r="D114" s="20">
        <v>0</v>
      </c>
      <c r="E114" s="20">
        <v>0</v>
      </c>
    </row>
    <row r="115" spans="1:5" ht="18.75" customHeight="1">
      <c r="A115" s="10" t="s">
        <v>30</v>
      </c>
      <c r="B115" s="10" t="s">
        <v>102</v>
      </c>
      <c r="C115" s="20">
        <v>0</v>
      </c>
      <c r="D115" s="20">
        <v>0</v>
      </c>
      <c r="E115" s="20">
        <v>0</v>
      </c>
    </row>
    <row r="116" spans="1:5" ht="18.75" customHeight="1">
      <c r="A116" s="12" t="s">
        <v>31</v>
      </c>
      <c r="B116" s="10" t="s">
        <v>103</v>
      </c>
      <c r="C116" s="20">
        <v>710400</v>
      </c>
      <c r="D116" s="20">
        <v>710400</v>
      </c>
      <c r="E116" s="20">
        <v>710400</v>
      </c>
    </row>
    <row r="117" spans="1:5" ht="18.75" customHeight="1">
      <c r="A117" s="26" t="s">
        <v>104</v>
      </c>
      <c r="B117" s="10"/>
      <c r="C117" s="18">
        <f>C118+C124+C121+C127</f>
        <v>217400</v>
      </c>
      <c r="D117" s="18">
        <f>D118+D124+D121+D127</f>
        <v>841900</v>
      </c>
      <c r="E117" s="18">
        <f>E118+E124+E121+E127</f>
        <v>188900</v>
      </c>
    </row>
    <row r="118" spans="1:5" ht="18.75" customHeight="1">
      <c r="A118" s="3" t="s">
        <v>94</v>
      </c>
      <c r="B118" s="10" t="s">
        <v>126</v>
      </c>
      <c r="C118" s="20">
        <f>SUM(C119:C120)</f>
        <v>46000</v>
      </c>
      <c r="D118" s="20">
        <f>SUM(D119:D120)</f>
        <v>47000</v>
      </c>
      <c r="E118" s="20">
        <f>SUM(E119:E120)</f>
        <v>0</v>
      </c>
    </row>
    <row r="119" spans="1:5" ht="18.75" customHeight="1">
      <c r="A119" s="11" t="s">
        <v>95</v>
      </c>
      <c r="B119" s="10"/>
      <c r="C119" s="27">
        <v>29700</v>
      </c>
      <c r="D119" s="27">
        <v>30400</v>
      </c>
      <c r="E119" s="27">
        <v>0</v>
      </c>
    </row>
    <row r="120" spans="1:5" ht="18.75" customHeight="1">
      <c r="A120" s="11" t="s">
        <v>96</v>
      </c>
      <c r="B120" s="10"/>
      <c r="C120" s="27">
        <v>16300</v>
      </c>
      <c r="D120" s="27">
        <v>16600</v>
      </c>
      <c r="E120" s="27">
        <v>0</v>
      </c>
    </row>
    <row r="121" spans="1:5" ht="18.75" customHeight="1">
      <c r="A121" s="10" t="s">
        <v>131</v>
      </c>
      <c r="B121" s="10" t="s">
        <v>105</v>
      </c>
      <c r="C121" s="20">
        <f>SUM(C122:C123)</f>
        <v>0</v>
      </c>
      <c r="D121" s="20">
        <f>SUM(D122:D123)</f>
        <v>615000</v>
      </c>
      <c r="E121" s="20">
        <f>SUM(E122:E123)</f>
        <v>0</v>
      </c>
    </row>
    <row r="122" spans="1:5" ht="18.75" customHeight="1">
      <c r="A122" s="11" t="s">
        <v>132</v>
      </c>
      <c r="B122" s="10"/>
      <c r="C122" s="20">
        <v>0</v>
      </c>
      <c r="D122" s="20">
        <v>397300</v>
      </c>
      <c r="E122" s="20">
        <v>0</v>
      </c>
    </row>
    <row r="123" spans="1:5" ht="18.75" customHeight="1">
      <c r="A123" s="11" t="s">
        <v>133</v>
      </c>
      <c r="B123" s="10"/>
      <c r="C123" s="42">
        <v>0</v>
      </c>
      <c r="D123" s="42">
        <v>217700</v>
      </c>
      <c r="E123" s="42">
        <v>0</v>
      </c>
    </row>
    <row r="124" spans="1:5" ht="18.75" customHeight="1">
      <c r="A124" s="10" t="s">
        <v>130</v>
      </c>
      <c r="B124" s="10" t="s">
        <v>114</v>
      </c>
      <c r="C124" s="20">
        <f>SUM(C125:C126)</f>
        <v>171400</v>
      </c>
      <c r="D124" s="20">
        <f>SUM(D125:D126)</f>
        <v>179900</v>
      </c>
      <c r="E124" s="20">
        <f>SUM(E125:E126)</f>
        <v>0</v>
      </c>
    </row>
    <row r="125" spans="1:5" ht="18.75" customHeight="1">
      <c r="A125" s="11" t="s">
        <v>97</v>
      </c>
      <c r="B125" s="10"/>
      <c r="C125" s="27">
        <v>110700</v>
      </c>
      <c r="D125" s="27">
        <v>116200</v>
      </c>
      <c r="E125" s="27">
        <v>0</v>
      </c>
    </row>
    <row r="126" spans="1:5" ht="18.75" customHeight="1">
      <c r="A126" s="11" t="s">
        <v>98</v>
      </c>
      <c r="B126" s="10"/>
      <c r="C126" s="27">
        <v>60700</v>
      </c>
      <c r="D126" s="27">
        <v>63700</v>
      </c>
      <c r="E126" s="27">
        <v>0</v>
      </c>
    </row>
    <row r="127" spans="1:5" ht="18.75" customHeight="1">
      <c r="A127" s="10" t="s">
        <v>130</v>
      </c>
      <c r="B127" s="10" t="s">
        <v>134</v>
      </c>
      <c r="C127" s="20">
        <f>SUM(C128:C129)</f>
        <v>0</v>
      </c>
      <c r="D127" s="20">
        <f>SUM(D128:D129)</f>
        <v>0</v>
      </c>
      <c r="E127" s="20">
        <f>SUM(E128:E129)</f>
        <v>188900</v>
      </c>
    </row>
    <row r="128" spans="1:5" ht="18.75" customHeight="1">
      <c r="A128" s="11" t="s">
        <v>97</v>
      </c>
      <c r="B128" s="10"/>
      <c r="C128" s="45">
        <v>0</v>
      </c>
      <c r="D128" s="45">
        <v>0</v>
      </c>
      <c r="E128" s="45">
        <v>122000</v>
      </c>
    </row>
    <row r="129" spans="1:5" ht="18.75" customHeight="1">
      <c r="A129" s="11" t="s">
        <v>98</v>
      </c>
      <c r="B129" s="10"/>
      <c r="C129" s="45">
        <v>0</v>
      </c>
      <c r="D129" s="45">
        <v>0</v>
      </c>
      <c r="E129" s="45">
        <v>66900</v>
      </c>
    </row>
    <row r="130" spans="1:5" ht="46.5" customHeight="1">
      <c r="A130" s="24" t="s">
        <v>127</v>
      </c>
      <c r="B130" s="6"/>
      <c r="C130" s="19">
        <f>C131+C134</f>
        <v>119500</v>
      </c>
      <c r="D130" s="19">
        <f>D131+D134</f>
        <v>119500</v>
      </c>
      <c r="E130" s="19">
        <f>E131+E134</f>
        <v>119500</v>
      </c>
    </row>
    <row r="131" spans="1:5" ht="18.75" customHeight="1">
      <c r="A131" s="31" t="s">
        <v>35</v>
      </c>
      <c r="B131" s="23"/>
      <c r="C131" s="22">
        <f>C132+C133</f>
        <v>115900</v>
      </c>
      <c r="D131" s="22">
        <f>D132+D133</f>
        <v>115900</v>
      </c>
      <c r="E131" s="22">
        <f>E132+E133</f>
        <v>115900</v>
      </c>
    </row>
    <row r="132" spans="1:5" ht="20.25" customHeight="1">
      <c r="A132" s="10" t="s">
        <v>116</v>
      </c>
      <c r="B132" s="4" t="s">
        <v>106</v>
      </c>
      <c r="C132" s="20">
        <v>112900</v>
      </c>
      <c r="D132" s="20">
        <v>112900</v>
      </c>
      <c r="E132" s="20">
        <v>112900</v>
      </c>
    </row>
    <row r="133" spans="1:5" ht="20.25" customHeight="1">
      <c r="A133" s="12" t="s">
        <v>31</v>
      </c>
      <c r="B133" s="4" t="s">
        <v>129</v>
      </c>
      <c r="C133" s="20">
        <v>3000</v>
      </c>
      <c r="D133" s="20">
        <v>3000</v>
      </c>
      <c r="E133" s="20">
        <v>3000</v>
      </c>
    </row>
    <row r="134" spans="1:5" ht="20.25" customHeight="1">
      <c r="A134" s="31" t="s">
        <v>115</v>
      </c>
      <c r="B134" s="4"/>
      <c r="C134" s="22">
        <f>C135</f>
        <v>3600</v>
      </c>
      <c r="D134" s="22">
        <f>D135</f>
        <v>3600</v>
      </c>
      <c r="E134" s="22">
        <f>E135</f>
        <v>3600</v>
      </c>
    </row>
    <row r="135" spans="1:5" ht="20.25" customHeight="1">
      <c r="A135" s="10" t="s">
        <v>30</v>
      </c>
      <c r="B135" s="4" t="s">
        <v>117</v>
      </c>
      <c r="C135" s="20">
        <v>3600</v>
      </c>
      <c r="D135" s="20">
        <v>3600</v>
      </c>
      <c r="E135" s="20">
        <v>3600</v>
      </c>
    </row>
    <row r="136" spans="1:5" ht="45" customHeight="1">
      <c r="A136" s="24" t="s">
        <v>128</v>
      </c>
      <c r="B136" s="6"/>
      <c r="C136" s="19">
        <f>C137+C140</f>
        <v>5000</v>
      </c>
      <c r="D136" s="19">
        <f>D137+D140</f>
        <v>1700</v>
      </c>
      <c r="E136" s="19">
        <f>E137+E140</f>
        <v>0</v>
      </c>
    </row>
    <row r="137" spans="1:5" ht="18.75" customHeight="1">
      <c r="A137" s="31" t="s">
        <v>34</v>
      </c>
      <c r="B137" s="23"/>
      <c r="C137" s="22">
        <f>C138+C139</f>
        <v>5000</v>
      </c>
      <c r="D137" s="22">
        <f>D138+D139</f>
        <v>1700</v>
      </c>
      <c r="E137" s="22">
        <f>E138+E139</f>
        <v>0</v>
      </c>
    </row>
    <row r="138" spans="1:5" ht="18.75" customHeight="1">
      <c r="A138" s="10" t="s">
        <v>51</v>
      </c>
      <c r="B138" s="4" t="s">
        <v>108</v>
      </c>
      <c r="C138" s="20">
        <v>0</v>
      </c>
      <c r="D138" s="20">
        <v>0</v>
      </c>
      <c r="E138" s="20">
        <v>0</v>
      </c>
    </row>
    <row r="139" spans="1:5" ht="18.75" customHeight="1">
      <c r="A139" s="12" t="s">
        <v>107</v>
      </c>
      <c r="B139" s="4" t="s">
        <v>83</v>
      </c>
      <c r="C139" s="20">
        <v>5000</v>
      </c>
      <c r="D139" s="20">
        <v>1700</v>
      </c>
      <c r="E139" s="20">
        <v>0</v>
      </c>
    </row>
    <row r="140" spans="1:5" ht="18.75" customHeight="1">
      <c r="A140" s="31" t="s">
        <v>40</v>
      </c>
      <c r="B140" s="33"/>
      <c r="C140" s="22">
        <f>C141</f>
        <v>0</v>
      </c>
      <c r="D140" s="22">
        <f>D141</f>
        <v>0</v>
      </c>
      <c r="E140" s="22">
        <f>E141</f>
        <v>0</v>
      </c>
    </row>
    <row r="141" spans="1:5" ht="18.75" customHeight="1">
      <c r="A141" s="10" t="s">
        <v>51</v>
      </c>
      <c r="B141" s="4" t="s">
        <v>109</v>
      </c>
      <c r="C141" s="20">
        <v>0</v>
      </c>
      <c r="D141" s="20">
        <v>0</v>
      </c>
      <c r="E141" s="20">
        <v>0</v>
      </c>
    </row>
    <row r="142" ht="11.25" customHeight="1"/>
    <row r="143" ht="11.25" customHeight="1"/>
    <row r="144" ht="9.75" customHeight="1"/>
    <row r="145" spans="1:5" ht="24" customHeight="1">
      <c r="A145" t="s">
        <v>137</v>
      </c>
      <c r="D145" t="s">
        <v>33</v>
      </c>
      <c r="E145" t="s">
        <v>138</v>
      </c>
    </row>
    <row r="146" spans="4:5" ht="22.5" customHeight="1">
      <c r="D146" s="7" t="s">
        <v>13</v>
      </c>
      <c r="E146" s="7" t="s">
        <v>14</v>
      </c>
    </row>
    <row r="147" ht="11.25" customHeight="1"/>
    <row r="148" spans="1:5" ht="23.25" customHeight="1">
      <c r="A148" t="s">
        <v>32</v>
      </c>
      <c r="D148" t="s">
        <v>33</v>
      </c>
      <c r="E148" t="s">
        <v>139</v>
      </c>
    </row>
    <row r="149" spans="4:5" ht="12.75">
      <c r="D149" s="7" t="s">
        <v>13</v>
      </c>
      <c r="E149" s="7" t="s">
        <v>14</v>
      </c>
    </row>
  </sheetData>
  <sheetProtection/>
  <mergeCells count="48">
    <mergeCell ref="A15:C15"/>
    <mergeCell ref="A39:C39"/>
    <mergeCell ref="D39:E39"/>
    <mergeCell ref="A29:E29"/>
    <mergeCell ref="A30:E30"/>
    <mergeCell ref="A31:E31"/>
    <mergeCell ref="A32:E32"/>
    <mergeCell ref="A34:E34"/>
    <mergeCell ref="A36:C36"/>
    <mergeCell ref="D36:E36"/>
    <mergeCell ref="A37:C37"/>
    <mergeCell ref="D37:E37"/>
    <mergeCell ref="A9:E9"/>
    <mergeCell ref="A19:B19"/>
    <mergeCell ref="A25:E25"/>
    <mergeCell ref="A27:E27"/>
    <mergeCell ref="A28:E28"/>
    <mergeCell ref="A22:C22"/>
    <mergeCell ref="A38:C38"/>
    <mergeCell ref="D38:E38"/>
    <mergeCell ref="A45:C45"/>
    <mergeCell ref="D45:E45"/>
    <mergeCell ref="A40:C40"/>
    <mergeCell ref="D40:E40"/>
    <mergeCell ref="A41:C41"/>
    <mergeCell ref="D41:E41"/>
    <mergeCell ref="A42:C42"/>
    <mergeCell ref="D42:E42"/>
    <mergeCell ref="A49:C49"/>
    <mergeCell ref="D49:E49"/>
    <mergeCell ref="A43:C43"/>
    <mergeCell ref="D43:E43"/>
    <mergeCell ref="A44:C44"/>
    <mergeCell ref="D44:E44"/>
    <mergeCell ref="A46:C46"/>
    <mergeCell ref="D46:E46"/>
    <mergeCell ref="A47:C47"/>
    <mergeCell ref="D47:E47"/>
    <mergeCell ref="A48:C48"/>
    <mergeCell ref="D48:E48"/>
    <mergeCell ref="A50:C50"/>
    <mergeCell ref="D50:E50"/>
    <mergeCell ref="A54:E54"/>
    <mergeCell ref="A56:A57"/>
    <mergeCell ref="B56:B57"/>
    <mergeCell ref="C56:E56"/>
    <mergeCell ref="A51:C51"/>
    <mergeCell ref="D51:E51"/>
  </mergeCells>
  <printOptions/>
  <pageMargins left="0.984251968503937" right="0.35433070866141736" top="0.31496062992125984" bottom="0.2362204724409449" header="0.15748031496062992" footer="0.15748031496062992"/>
  <pageSetup horizontalDpi="600" verticalDpi="600" orientation="landscape" paperSize="9" scale="85" r:id="rId1"/>
  <rowBreaks count="3" manualBreakCount="3">
    <brk id="24" max="255" man="1"/>
    <brk id="33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parusadm</dc:creator>
  <cp:keywords/>
  <dc:description/>
  <cp:lastModifiedBy>User</cp:lastModifiedBy>
  <cp:lastPrinted>2013-02-21T10:24:48Z</cp:lastPrinted>
  <dcterms:created xsi:type="dcterms:W3CDTF">2011-12-21T05:15:34Z</dcterms:created>
  <dcterms:modified xsi:type="dcterms:W3CDTF">2013-03-20T11:00:14Z</dcterms:modified>
  <cp:category/>
  <cp:version/>
  <cp:contentType/>
  <cp:contentStatus/>
</cp:coreProperties>
</file>